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35985" windowHeight="18180" tabRatio="500"/>
  </bookViews>
  <sheets>
    <sheet name="Sales Efficiency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N15" i="1"/>
  <c r="E15" i="1"/>
  <c r="F15" i="1"/>
  <c r="G15" i="1"/>
  <c r="D15" i="1"/>
  <c r="N14" i="1"/>
  <c r="M14" i="1"/>
  <c r="L14" i="1"/>
  <c r="K14" i="1"/>
  <c r="J14" i="1"/>
  <c r="I14" i="1"/>
  <c r="H14" i="1"/>
  <c r="G14" i="1"/>
  <c r="F14" i="1"/>
  <c r="E14" i="1"/>
  <c r="D14" i="1"/>
  <c r="C14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0" i="1" l="1"/>
  <c r="O13" i="1" l="1"/>
  <c r="O14" i="1" l="1"/>
  <c r="O15" i="1" s="1"/>
</calcChain>
</file>

<file path=xl/sharedStrings.xml><?xml version="1.0" encoding="utf-8"?>
<sst xmlns="http://schemas.openxmlformats.org/spreadsheetml/2006/main" count="32" uniqueCount="32">
  <si>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</si>
  <si>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</si>
  <si>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</si>
  <si>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</si>
  <si>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</si>
  <si>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</si>
  <si>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</si>
  <si>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</si>
  <si>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</si>
  <si>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</si>
  <si>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</si>
  <si>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</si>
  <si>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AOR Crew Days Filled</t>
  </si>
  <si>
    <t>Total</t>
  </si>
  <si>
    <t>Total work days at start of month</t>
  </si>
  <si>
    <t>Comm. Service</t>
  </si>
  <si>
    <t>Comm. AOR</t>
  </si>
  <si>
    <t>AOR</t>
  </si>
  <si>
    <t>energy</t>
  </si>
  <si>
    <t>Crew Days used by Dept.</t>
  </si>
  <si>
    <t>AOR and Comm. AOR combine to equal total jobs filled</t>
  </si>
  <si>
    <t>Summary Average Totals</t>
  </si>
  <si>
    <t>% of Crew Days Filled Month</t>
  </si>
  <si>
    <t>Saturdays NOT included (FREE)</t>
  </si>
  <si>
    <t>Residential Duct Work</t>
  </si>
  <si>
    <t>2025 AOR Crew Days</t>
  </si>
  <si>
    <t xml:space="preserve">Last Up Dated     </t>
  </si>
  <si>
    <t>How Many Crews Do You Have?</t>
  </si>
  <si>
    <t>AOR Crew Days Available in a Month</t>
  </si>
  <si>
    <t>Total Capacity In AOR Available to Sell</t>
  </si>
  <si>
    <t>Comm. Maint..</t>
  </si>
  <si>
    <t>Comm. Maint..,Comm. Service and energy combine to remove days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</si>
</sst>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.5"/>
      <color theme="1"/>
      <name val="Arial"/>
      <family val="2"/>
    </font>
    <font>
      <sz val="9.5"/>
      <color rgb="FF404040"/>
      <name val="Arial"/>
      <family val="2"/>
    </font>
    <font>
      <b/>
      <sz val="9.5"/>
      <color rgb="FF404040"/>
      <name val="Arial"/>
      <family val="2"/>
    </font>
    <font>
      <sz val="12"/>
      <color rgb="FF404040"/>
      <name val="Calibri"/>
      <family val="2"/>
      <scheme val="minor"/>
    </font>
    <font>
      <sz val="9.5"/>
      <color theme="0"/>
      <name val="Arial"/>
      <family val="2"/>
    </font>
    <font>
      <b/>
      <sz val="9.5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E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C94D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3" borderId="1" xfId="0" applyFont="1" applyFill="1" applyBorder="1"/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/>
    <xf numFmtId="0" fontId="6" fillId="0" borderId="0" xfId="0" applyFont="1"/>
    <xf numFmtId="10" fontId="7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3" borderId="0" xfId="0" applyFont="1" applyFill="1"/>
    <xf numFmtId="0" fontId="9" fillId="4" borderId="1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5" fillId="3" borderId="2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5" xfId="0" applyFont="1" applyBorder="1"/>
    <xf numFmtId="0" fontId="5" fillId="2" borderId="6" xfId="0" applyFont="1" applyFill="1" applyBorder="1" applyAlignment="1">
      <alignment horizontal="center"/>
    </xf>
    <xf numFmtId="0" fontId="5" fillId="5" borderId="5" xfId="0" applyFont="1" applyFill="1" applyBorder="1"/>
    <xf numFmtId="0" fontId="5" fillId="5" borderId="5" xfId="0" applyFont="1" applyFill="1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0" fontId="8" fillId="6" borderId="5" xfId="0" applyFont="1" applyFill="1" applyBorder="1"/>
    <xf numFmtId="0" fontId="5" fillId="3" borderId="5" xfId="0" applyFont="1" applyFill="1" applyBorder="1"/>
    <xf numFmtId="0" fontId="8" fillId="6" borderId="7" xfId="0" applyFont="1" applyFill="1" applyBorder="1"/>
    <xf numFmtId="0" fontId="4" fillId="3" borderId="8" xfId="0" applyFont="1" applyFill="1" applyBorder="1"/>
    <xf numFmtId="0" fontId="4" fillId="0" borderId="9" xfId="0" applyFont="1" applyBorder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colors>
    <mruColors>
      <color rgb="FF3C94DC"/>
      <color rgb="FF404040"/>
      <color rgb="FFFFF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121310</xdr:colOff>
      <xdr:row>12</xdr:row>
      <xdr:rowOff>192719</xdr:rowOff>
    </xdr:from>
    <xdr:to>
      <xdr:col>15</xdr:col>
      <xdr:colOff>714375</xdr:colOff>
      <xdr:row>14</xdr:row>
      <xdr:rowOff>36245</xdr:rowOff>
    </xdr:to>
    <xdr:sp macro="" textlink="">
      <xdr:nvSpPr>
        <xdr:cNvPr id="5" name="Arrow: Left 4">
          <a:extLst>
            <a:ext uri="{FF2B5EF4-FFF2-40B4-BE49-F238E27FC236}">
              <a16:creationId xmlns="" xmlns:a16="http://schemas.microsoft.com/office/drawing/2014/main" id="{340BE0AF-F731-42C7-B01B-DD16483956B6}"/>
            </a:ext>
          </a:extLst>
        </xdr:cNvPr>
        <xdr:cNvSpPr/>
      </xdr:nvSpPr>
      <xdr:spPr>
        <a:xfrm>
          <a:off x="14018285" y="2593019"/>
          <a:ext cx="593065" cy="243576"/>
        </a:xfrm>
        <a:prstGeom prst="leftArrow">
          <a:avLst/>
        </a:prstGeom>
        <a:solidFill>
          <a:srgbClr val="3C94DC"/>
        </a:solidFill>
        <a:ln>
          <a:solidFill>
            <a:srgbClr val="40404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9525</xdr:colOff>
      <xdr:row>10</xdr:row>
      <xdr:rowOff>171450</xdr:rowOff>
    </xdr:from>
    <xdr:to>
      <xdr:col>19</xdr:col>
      <xdr:colOff>581025</xdr:colOff>
      <xdr:row>16</xdr:row>
      <xdr:rowOff>161925</xdr:rowOff>
    </xdr:to>
    <xdr:sp macro="" textlink="">
      <xdr:nvSpPr>
        <xdr:cNvPr id="2" name="TextBox 1"/>
        <xdr:cNvSpPr txBox="1"/>
      </xdr:nvSpPr>
      <xdr:spPr>
        <a:xfrm>
          <a:off x="14744700" y="2171700"/>
          <a:ext cx="3086100" cy="1190625"/>
        </a:xfrm>
        <a:prstGeom prst="rect">
          <a:avLst/>
        </a:prstGeom>
        <a:solidFill>
          <a:schemeClr val="lt1"/>
        </a:solidFill>
        <a:ln w="19050" cmpd="sng">
          <a:solidFill>
            <a:srgbClr val="3C94DC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3C94DC"/>
              </a:solidFill>
            </a:rPr>
            <a:t>Selling efficiency is based on days sold versus days unsold.</a:t>
          </a:r>
        </a:p>
        <a:p>
          <a:endParaRPr lang="en-US" sz="1100" b="1">
            <a:solidFill>
              <a:srgbClr val="3C94DC"/>
            </a:solidFill>
          </a:endParaRPr>
        </a:p>
        <a:p>
          <a:r>
            <a:rPr lang="en-US" sz="1100" b="1">
              <a:solidFill>
                <a:srgbClr val="3C94DC"/>
              </a:solidFill>
            </a:rPr>
            <a:t>We track the crews.</a:t>
          </a:r>
        </a:p>
        <a:p>
          <a:endParaRPr lang="en-US" sz="1100" b="1">
            <a:solidFill>
              <a:srgbClr val="3C94DC"/>
            </a:solidFill>
          </a:endParaRPr>
        </a:p>
        <a:p>
          <a:r>
            <a:rPr lang="en-US" sz="1100" b="1">
              <a:solidFill>
                <a:srgbClr val="3C94DC"/>
              </a:solidFill>
            </a:rPr>
            <a:t>We see what each week, month brings.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tabSelected="1" topLeftCell="B1" zoomScaleNormal="100" zoomScalePageLayoutView="150" workbookViewId="0">
      <selection activeCell="B26" sqref="B26"/>
    </sheetView>
  </sheetViews>
  <sheetFormatPr defaultColWidth="11" defaultRowHeight="15.75" x14ac:dyDescent="0.25"/>
  <cols>
    <col min="1" max="1" width="0" hidden="1" customWidth="1"/>
    <col min="2" max="2" width="44.25" customWidth="1"/>
    <col min="3" max="15" width="10.625" customWidth="1"/>
  </cols>
  <sheetData>
    <row r="1" spans="2:22" s="14" customFormat="1" ht="3" customHeight="1" x14ac:dyDescent="0.25"/>
    <row r="2" spans="2:22" s="14" customFormat="1" ht="3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2:22" s="14" customFormat="1" ht="3" customHeight="1" thickBot="1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x14ac:dyDescent="0.25">
      <c r="B4" s="17" t="s">
        <v>26</v>
      </c>
      <c r="C4" s="18"/>
      <c r="D4" s="18"/>
      <c r="E4" s="18"/>
      <c r="F4" s="18"/>
      <c r="G4" s="18"/>
      <c r="H4" s="19" t="s">
        <v>25</v>
      </c>
      <c r="I4" s="18"/>
      <c r="J4" s="20"/>
      <c r="K4" s="20"/>
      <c r="L4" s="20"/>
      <c r="M4" s="20"/>
      <c r="N4" s="20"/>
      <c r="O4" s="21"/>
      <c r="P4" s="4"/>
      <c r="Q4" s="4"/>
      <c r="R4" s="4"/>
      <c r="S4" s="4"/>
      <c r="T4" s="4"/>
      <c r="U4" s="4"/>
      <c r="V4" s="1"/>
    </row>
    <row r="5" spans="2:22" x14ac:dyDescent="0.25">
      <c r="B5" s="2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3"/>
      <c r="P5" s="4"/>
      <c r="Q5" s="4"/>
      <c r="R5" s="4"/>
      <c r="S5" s="4"/>
      <c r="T5" s="4"/>
      <c r="U5" s="4"/>
      <c r="V5" s="1"/>
    </row>
    <row r="6" spans="2:22" x14ac:dyDescent="0.25">
      <c r="B6" s="2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3"/>
      <c r="P6" s="4"/>
      <c r="Q6" s="4"/>
      <c r="R6" s="4"/>
      <c r="S6" s="4"/>
      <c r="T6" s="4"/>
      <c r="U6" s="4"/>
      <c r="V6" s="1"/>
    </row>
    <row r="7" spans="2:22" x14ac:dyDescent="0.25">
      <c r="B7" s="24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3"/>
      <c r="P7" s="4"/>
      <c r="Q7" s="4"/>
      <c r="R7" s="4"/>
      <c r="S7" s="4"/>
      <c r="T7" s="4"/>
      <c r="U7" s="4"/>
      <c r="V7" s="1"/>
    </row>
    <row r="8" spans="2:22" x14ac:dyDescent="0.25">
      <c r="B8" s="24" t="s">
        <v>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3"/>
      <c r="P8" s="4"/>
      <c r="Q8" s="4"/>
      <c r="R8" s="4"/>
      <c r="S8" s="4"/>
      <c r="T8" s="4"/>
      <c r="U8" s="4"/>
      <c r="V8" s="1"/>
    </row>
    <row r="9" spans="2:22" x14ac:dyDescent="0.25">
      <c r="B9" s="24"/>
      <c r="C9" s="13" t="s">
        <v>0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3" t="s">
        <v>10</v>
      </c>
      <c r="N9" s="13" t="s">
        <v>11</v>
      </c>
      <c r="O9" s="25" t="s">
        <v>13</v>
      </c>
      <c r="P9" s="4"/>
      <c r="Q9" s="4"/>
      <c r="R9" s="4"/>
      <c r="S9" s="4"/>
      <c r="T9" s="4"/>
      <c r="U9" s="4"/>
      <c r="V9" s="1"/>
    </row>
    <row r="10" spans="2:22" x14ac:dyDescent="0.25">
      <c r="B10" s="26" t="s">
        <v>28</v>
      </c>
      <c r="C10" s="7">
        <v>21</v>
      </c>
      <c r="D10" s="7">
        <v>20</v>
      </c>
      <c r="E10" s="7">
        <v>22</v>
      </c>
      <c r="F10" s="7">
        <v>21</v>
      </c>
      <c r="G10" s="7">
        <v>21</v>
      </c>
      <c r="H10" s="7">
        <v>22</v>
      </c>
      <c r="I10" s="7">
        <v>23</v>
      </c>
      <c r="J10" s="7">
        <v>23</v>
      </c>
      <c r="K10" s="7">
        <v>21</v>
      </c>
      <c r="L10" s="7">
        <v>22</v>
      </c>
      <c r="M10" s="7">
        <v>22</v>
      </c>
      <c r="N10" s="7">
        <v>19</v>
      </c>
      <c r="O10" s="25">
        <f>SUM(C10:N10)</f>
        <v>257</v>
      </c>
      <c r="P10" s="4"/>
      <c r="Q10" s="4"/>
      <c r="R10" s="4"/>
      <c r="S10" s="4"/>
      <c r="T10" s="4"/>
      <c r="U10" s="4"/>
      <c r="V10" s="1"/>
    </row>
    <row r="11" spans="2:22" x14ac:dyDescent="0.25">
      <c r="B11" s="26" t="s">
        <v>27</v>
      </c>
      <c r="C11" s="7">
        <v>2</v>
      </c>
      <c r="D11" s="7">
        <v>2</v>
      </c>
      <c r="E11" s="7">
        <v>2</v>
      </c>
      <c r="F11" s="7">
        <v>2.5</v>
      </c>
      <c r="G11" s="7">
        <v>3</v>
      </c>
      <c r="H11" s="7">
        <v>3</v>
      </c>
      <c r="I11" s="7">
        <v>3</v>
      </c>
      <c r="J11" s="7">
        <v>3</v>
      </c>
      <c r="K11" s="7">
        <v>2</v>
      </c>
      <c r="L11" s="7">
        <v>2</v>
      </c>
      <c r="M11" s="7">
        <v>2</v>
      </c>
      <c r="N11" s="7">
        <v>2</v>
      </c>
      <c r="O11" s="25"/>
      <c r="P11" s="4"/>
      <c r="Q11" s="4"/>
      <c r="R11" s="4"/>
      <c r="S11" s="4"/>
      <c r="T11" s="4"/>
      <c r="U11" s="4"/>
      <c r="V11" s="1"/>
    </row>
    <row r="12" spans="2:22" x14ac:dyDescent="0.25">
      <c r="B12" s="26" t="s">
        <v>29</v>
      </c>
      <c r="C12" s="6">
        <f>+(C10*C11)</f>
        <v>42</v>
      </c>
      <c r="D12" s="6">
        <f t="shared" ref="D12:N12" si="0">+(D10*D11)</f>
        <v>40</v>
      </c>
      <c r="E12" s="6">
        <f t="shared" si="0"/>
        <v>44</v>
      </c>
      <c r="F12" s="6">
        <f t="shared" si="0"/>
        <v>52.5</v>
      </c>
      <c r="G12" s="6">
        <f t="shared" si="0"/>
        <v>63</v>
      </c>
      <c r="H12" s="6">
        <f t="shared" si="0"/>
        <v>66</v>
      </c>
      <c r="I12" s="6">
        <f t="shared" si="0"/>
        <v>69</v>
      </c>
      <c r="J12" s="6">
        <f t="shared" si="0"/>
        <v>69</v>
      </c>
      <c r="K12" s="6">
        <f t="shared" si="0"/>
        <v>42</v>
      </c>
      <c r="L12" s="6">
        <f t="shared" si="0"/>
        <v>44</v>
      </c>
      <c r="M12" s="6">
        <f t="shared" si="0"/>
        <v>44</v>
      </c>
      <c r="N12" s="6">
        <f t="shared" si="0"/>
        <v>38</v>
      </c>
      <c r="O12" s="25">
        <f>SUM(C12:N12)</f>
        <v>613.5</v>
      </c>
      <c r="P12" s="4"/>
      <c r="Q12" s="4"/>
      <c r="R12" s="4"/>
      <c r="S12" s="4"/>
      <c r="T12" s="4"/>
      <c r="U12" s="4"/>
      <c r="V12" s="1"/>
    </row>
    <row r="13" spans="2:22" x14ac:dyDescent="0.25">
      <c r="B13" s="27" t="s">
        <v>12</v>
      </c>
      <c r="C13" s="7">
        <v>28</v>
      </c>
      <c r="D13" s="7">
        <v>15</v>
      </c>
      <c r="E13" s="7">
        <v>18</v>
      </c>
      <c r="F13" s="7">
        <v>22</v>
      </c>
      <c r="G13" s="7">
        <v>62</v>
      </c>
      <c r="H13" s="7">
        <v>66</v>
      </c>
      <c r="I13" s="7">
        <v>80</v>
      </c>
      <c r="J13" s="7">
        <v>75</v>
      </c>
      <c r="K13" s="7">
        <v>18</v>
      </c>
      <c r="L13" s="7">
        <v>35</v>
      </c>
      <c r="M13" s="7">
        <v>25</v>
      </c>
      <c r="N13" s="7">
        <v>24</v>
      </c>
      <c r="O13" s="25">
        <f>SUM(C13:N13)</f>
        <v>468</v>
      </c>
      <c r="P13" s="4"/>
      <c r="Q13" s="4"/>
      <c r="R13" s="4"/>
      <c r="S13" s="4"/>
      <c r="T13" s="4"/>
      <c r="U13" s="4"/>
      <c r="V13" s="1"/>
    </row>
    <row r="14" spans="2:22" x14ac:dyDescent="0.25">
      <c r="B14" s="27" t="s">
        <v>22</v>
      </c>
      <c r="C14" s="10">
        <f>C13/C12</f>
        <v>0.66666666666666663</v>
      </c>
      <c r="D14" s="10">
        <f t="shared" ref="D14:N14" si="1">D13/D12</f>
        <v>0.375</v>
      </c>
      <c r="E14" s="10">
        <f t="shared" si="1"/>
        <v>0.40909090909090912</v>
      </c>
      <c r="F14" s="10">
        <f t="shared" si="1"/>
        <v>0.41904761904761906</v>
      </c>
      <c r="G14" s="10">
        <f t="shared" si="1"/>
        <v>0.98412698412698407</v>
      </c>
      <c r="H14" s="10">
        <f t="shared" si="1"/>
        <v>1</v>
      </c>
      <c r="I14" s="10">
        <f t="shared" si="1"/>
        <v>1.1594202898550725</v>
      </c>
      <c r="J14" s="10">
        <f t="shared" si="1"/>
        <v>1.0869565217391304</v>
      </c>
      <c r="K14" s="10">
        <f t="shared" si="1"/>
        <v>0.42857142857142855</v>
      </c>
      <c r="L14" s="10">
        <f t="shared" si="1"/>
        <v>0.79545454545454541</v>
      </c>
      <c r="M14" s="10">
        <f t="shared" si="1"/>
        <v>0.56818181818181823</v>
      </c>
      <c r="N14" s="10">
        <f t="shared" si="1"/>
        <v>0.63157894736842102</v>
      </c>
      <c r="O14" s="28">
        <f>O13/O12</f>
        <v>0.76283618581907087</v>
      </c>
      <c r="P14" s="4"/>
      <c r="Q14" s="4"/>
      <c r="R14" s="4"/>
      <c r="S14" s="4"/>
      <c r="T14" s="4"/>
      <c r="U14" s="4"/>
      <c r="V14" s="1"/>
    </row>
    <row r="15" spans="2:22" x14ac:dyDescent="0.25">
      <c r="B15" s="27" t="s">
        <v>21</v>
      </c>
      <c r="C15" s="10"/>
      <c r="D15" s="10">
        <f>+(($C13+$D13)/($C12+$D12))</f>
        <v>0.52439024390243905</v>
      </c>
      <c r="E15" s="10">
        <f>+(($C13+$D13+$E13)/($E12+$C12+$D12))</f>
        <v>0.48412698412698413</v>
      </c>
      <c r="F15" s="10">
        <f>+(($C13+$D13+$E13+$F13)/($F12+$E12+$C12+$D12))</f>
        <v>0.46498599439775912</v>
      </c>
      <c r="G15" s="10">
        <f>+(($C13+$D13+$E13+$F13+$G13)/($G12+$F12+$E12+$C12+$D12))</f>
        <v>0.60041407867494823</v>
      </c>
      <c r="H15" s="10">
        <f>+(($C13+$D13+$E13+$F13+$G13+$H13)/($G12+$F12+$E12+$C12+$D12+$H12))</f>
        <v>0.68617886178861787</v>
      </c>
      <c r="I15" s="10">
        <f>+(($C13+$D13+$E13+$F13+$G13+$H13+$I13)/($G12+$F12+$E12+$C12+$D12+$H12+$I12))</f>
        <v>0.77290836653386452</v>
      </c>
      <c r="J15" s="10">
        <f>+(($C13+$D13+$E13+$F13+$G13+$H13+$I13+$J13)/($J12+$G12+$F12+$E12+$C12+$D12+$H12+$I12))</f>
        <v>0.82154882154882158</v>
      </c>
      <c r="K15" s="10">
        <f>+(($C13+$D13+$E13+$F13+$G13+$H13+$I13+$J13+$K13)/($K12+$J12+$G12+$F12+$E12+$C12+$D12+$H12+$I12))</f>
        <v>0.78769230769230769</v>
      </c>
      <c r="L15" s="10">
        <f>+(($C13+$D13+$E13+$F13+$G13+$H13+$I13+$J13+$K13+$L13)/($L12+$K12+$J12+$G12+$F12+$E12+$C12+$D12+$H12+$I12))</f>
        <v>0.78833490122295391</v>
      </c>
      <c r="M15" s="10">
        <f>+(($C13+$D13+$E13+$F13+$G13+$H13+$I13+$J13+$K13+$L13+$M13)/($M12+$L12+$K12+$J12+$G12+$F12+$E12+$C12+$D12+$H12+$I12))</f>
        <v>0.7715030408340573</v>
      </c>
      <c r="N15" s="10">
        <f>+(($C13+$D13+$E13+$F13+$G13+$H13+$I13+$J13+$K13+$L13+$M13+$N13)/($N12+$M12+$L12+$K12+$J12+$G12+$F12+$E12+$C12+$D12+$H12+$I12))</f>
        <v>0.76283618581907087</v>
      </c>
      <c r="O15" s="28">
        <f t="shared" ref="O15" si="2">O14/O13</f>
        <v>1.6299918500407497E-3</v>
      </c>
      <c r="P15" s="4"/>
      <c r="Q15" s="4"/>
      <c r="R15" s="4"/>
      <c r="S15" s="4"/>
      <c r="T15" s="4"/>
      <c r="U15" s="4"/>
      <c r="V15" s="1"/>
    </row>
    <row r="16" spans="2:22" x14ac:dyDescent="0.25">
      <c r="B16" s="24" t="s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3"/>
      <c r="P16" s="4"/>
      <c r="Q16" s="4"/>
      <c r="R16" s="4"/>
      <c r="S16" s="4"/>
      <c r="T16" s="4"/>
      <c r="U16" s="4"/>
      <c r="V16" s="1"/>
    </row>
    <row r="17" spans="2:22" x14ac:dyDescent="0.25">
      <c r="B17" s="29" t="s">
        <v>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3"/>
      <c r="P17" s="4"/>
      <c r="Q17" s="4"/>
      <c r="R17" s="4"/>
      <c r="S17" s="4"/>
      <c r="T17" s="4"/>
      <c r="U17" s="4"/>
      <c r="V17" s="1"/>
    </row>
    <row r="18" spans="2:22" x14ac:dyDescent="0.25">
      <c r="B18" s="29" t="s">
        <v>15</v>
      </c>
      <c r="C18" s="2">
        <v>0</v>
      </c>
      <c r="D18" s="2">
        <v>0</v>
      </c>
      <c r="E18" s="2">
        <v>0</v>
      </c>
      <c r="F18" s="2"/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3"/>
      <c r="P18" s="4"/>
      <c r="Q18" s="4"/>
      <c r="R18" s="4"/>
      <c r="S18" s="4"/>
      <c r="T18" s="4"/>
      <c r="U18" s="4"/>
      <c r="V18" s="1"/>
    </row>
    <row r="19" spans="2:22" x14ac:dyDescent="0.25">
      <c r="B19" s="30" t="s">
        <v>16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3"/>
      <c r="P19" s="4"/>
      <c r="Q19" s="4"/>
      <c r="R19" s="4"/>
      <c r="S19" s="4"/>
      <c r="T19" s="4"/>
      <c r="U19" s="4"/>
      <c r="V19" s="1"/>
    </row>
    <row r="20" spans="2:22" x14ac:dyDescent="0.25">
      <c r="B20" s="29" t="s">
        <v>24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3"/>
      <c r="P20" s="4"/>
      <c r="Q20" s="4"/>
      <c r="R20" s="4"/>
      <c r="S20" s="4"/>
      <c r="T20" s="4"/>
      <c r="U20" s="4"/>
      <c r="V20" s="1"/>
    </row>
    <row r="21" spans="2:22" x14ac:dyDescent="0.25">
      <c r="B21" s="30" t="s">
        <v>17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3"/>
      <c r="P21" s="4"/>
      <c r="Q21" s="4"/>
      <c r="R21" s="4"/>
      <c r="S21" s="4"/>
      <c r="T21" s="4"/>
      <c r="U21" s="4"/>
      <c r="V21" s="1"/>
    </row>
    <row r="22" spans="2:22" ht="16.5" thickBot="1" x14ac:dyDescent="0.3">
      <c r="B22" s="31" t="s">
        <v>18</v>
      </c>
      <c r="C22" s="32">
        <v>0</v>
      </c>
      <c r="D22" s="32">
        <v>0</v>
      </c>
      <c r="E22" s="32"/>
      <c r="F22" s="32"/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/>
      <c r="P22" s="4"/>
      <c r="Q22" s="4"/>
      <c r="R22" s="4"/>
      <c r="S22" s="4"/>
      <c r="T22" s="4"/>
      <c r="U22" s="4"/>
      <c r="V22" s="1"/>
    </row>
    <row r="23" spans="2:22" x14ac:dyDescent="0.25"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"/>
    </row>
    <row r="24" spans="2:22" x14ac:dyDescent="0.25"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"/>
    </row>
    <row r="25" spans="2:22" x14ac:dyDescent="0.25">
      <c r="B25" s="12" t="s">
        <v>20</v>
      </c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/>
    </row>
    <row r="26" spans="2:22" x14ac:dyDescent="0.25">
      <c r="B26" s="12" t="s">
        <v>31</v>
      </c>
      <c r="C26" s="8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"/>
    </row>
    <row r="27" spans="2:22" x14ac:dyDescent="0.25"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"/>
    </row>
    <row r="28" spans="2:22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Efficiency</vt:lpstr>
    </vt:vector>
  </TitlesOfParts>
  <Company>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Elekes</dc:creator>
  <cp:lastModifiedBy>Jennifer Melendez</cp:lastModifiedBy>
  <dcterms:created xsi:type="dcterms:W3CDTF">2014-03-16T01:38:14Z</dcterms:created>
  <dcterms:modified xsi:type="dcterms:W3CDTF">2017-09-19T16:11:02Z</dcterms:modified>
</cp:coreProperties>
</file>